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Users/richardbuxton8/Desktop/"/>
    </mc:Choice>
  </mc:AlternateContent>
  <bookViews>
    <workbookView xWindow="0" yWindow="1440" windowWidth="24900" windowHeight="11640"/>
  </bookViews>
  <sheets>
    <sheet name="Dec YTD by CCG &amp; Eligibility" sheetId="2" r:id="rId1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2" l="1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L2" i="2"/>
  <c r="K2" i="2"/>
</calcChain>
</file>

<file path=xl/sharedStrings.xml><?xml version="1.0" encoding="utf-8"?>
<sst xmlns="http://schemas.openxmlformats.org/spreadsheetml/2006/main" count="31" uniqueCount="31">
  <si>
    <t>Dorset</t>
  </si>
  <si>
    <t>Fareham &amp; Gosport</t>
  </si>
  <si>
    <t>Isle of Wight</t>
  </si>
  <si>
    <t>North East Hampshire and Farnham</t>
  </si>
  <si>
    <t>North Hampshire</t>
  </si>
  <si>
    <t>Portsmouth</t>
  </si>
  <si>
    <t>South Eastern Hampshire</t>
  </si>
  <si>
    <t>Southampton</t>
  </si>
  <si>
    <t>West Hampshire</t>
  </si>
  <si>
    <t>Grand Total</t>
  </si>
  <si>
    <t>65 years and over</t>
  </si>
  <si>
    <t>A weakened immune system due to disease</t>
  </si>
  <si>
    <t>Asplenia/ splenic dysfunction</t>
  </si>
  <si>
    <t>Carer</t>
  </si>
  <si>
    <t>Chronic heart disease</t>
  </si>
  <si>
    <t>Chronic kidney disease</t>
  </si>
  <si>
    <t>Chronic liver disease</t>
  </si>
  <si>
    <t>Chronic neurological disease</t>
  </si>
  <si>
    <t>Chronic respiratory disease</t>
  </si>
  <si>
    <t>Diabetes</t>
  </si>
  <si>
    <t>Household contact of immunocompromised individual</t>
  </si>
  <si>
    <t>Morbid Obesity</t>
  </si>
  <si>
    <t>Person in long-stay residential care home</t>
  </si>
  <si>
    <t>Pregnant woman</t>
  </si>
  <si>
    <t>Social Care Workers</t>
  </si>
  <si>
    <t>% of total</t>
  </si>
  <si>
    <t>Grand Total (Wessex)</t>
  </si>
  <si>
    <t>SHIP only Total (no Dorset)</t>
  </si>
  <si>
    <t>+59.5%</t>
  </si>
  <si>
    <t>+52%</t>
  </si>
  <si>
    <t>TY v LY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</si>
</sst>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4" borderId="1" xfId="0" applyFill="1" applyBorder="1"/>
    <xf numFmtId="0" fontId="1" fillId="3" borderId="1" xfId="0" applyFont="1" applyFill="1" applyBorder="1"/>
    <xf numFmtId="0" fontId="0" fillId="0" borderId="3" xfId="0" applyBorder="1"/>
    <xf numFmtId="0" fontId="0" fillId="2" borderId="1" xfId="0" applyFill="1" applyBorder="1"/>
    <xf numFmtId="0" fontId="0" fillId="0" borderId="1" xfId="0" applyBorder="1"/>
    <xf numFmtId="0" fontId="0" fillId="0" borderId="4" xfId="0" applyBorder="1"/>
    <xf numFmtId="0" fontId="0" fillId="2" borderId="5" xfId="0" applyFill="1" applyBorder="1"/>
    <xf numFmtId="0" fontId="0" fillId="0" borderId="5" xfId="0" applyBorder="1"/>
    <xf numFmtId="0" fontId="0" fillId="4" borderId="5" xfId="0" applyFill="1" applyBorder="1"/>
    <xf numFmtId="0" fontId="1" fillId="3" borderId="5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/>
    <xf numFmtId="0" fontId="0" fillId="0" borderId="10" xfId="0" applyBorder="1"/>
    <xf numFmtId="0" fontId="0" fillId="2" borderId="11" xfId="0" applyFill="1" applyBorder="1"/>
    <xf numFmtId="0" fontId="0" fillId="0" borderId="11" xfId="0" applyBorder="1"/>
    <xf numFmtId="0" fontId="0" fillId="4" borderId="11" xfId="0" applyFill="1" applyBorder="1"/>
    <xf numFmtId="0" fontId="1" fillId="3" borderId="11" xfId="0" applyFont="1" applyFill="1" applyBorder="1"/>
    <xf numFmtId="0" fontId="0" fillId="0" borderId="7" xfId="0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4" borderId="8" xfId="0" applyFont="1" applyFill="1" applyBorder="1"/>
    <xf numFmtId="0" fontId="0" fillId="2" borderId="8" xfId="0" applyFont="1" applyFill="1" applyBorder="1"/>
    <xf numFmtId="0" fontId="2" fillId="3" borderId="9" xfId="0" applyFont="1" applyFill="1" applyBorder="1" applyAlignment="1">
      <alignment horizontal="center" vertical="top" wrapText="1"/>
    </xf>
    <xf numFmtId="9" fontId="2" fillId="3" borderId="12" xfId="0" applyNumberFormat="1" applyFont="1" applyFill="1" applyBorder="1"/>
    <xf numFmtId="9" fontId="2" fillId="3" borderId="2" xfId="0" applyNumberFormat="1" applyFont="1" applyFill="1" applyBorder="1"/>
    <xf numFmtId="9" fontId="2" fillId="3" borderId="6" xfId="0" applyNumberFormat="1" applyFont="1" applyFill="1" applyBorder="1"/>
    <xf numFmtId="0" fontId="3" fillId="3" borderId="9" xfId="0" applyFont="1" applyFill="1" applyBorder="1"/>
    <xf numFmtId="0" fontId="2" fillId="0" borderId="0" xfId="0" applyFont="1"/>
    <xf numFmtId="0" fontId="1" fillId="0" borderId="9" xfId="0" quotePrefix="1" applyFont="1" applyBorder="1" applyAlignment="1">
      <alignment horizontal="right"/>
    </xf>
    <xf numFmtId="0" fontId="1" fillId="0" borderId="13" xfId="0" applyFont="1" applyFill="1" applyBorder="1"/>
    <xf numFmtId="0" fontId="1" fillId="0" borderId="14" xfId="0" applyFont="1" applyFill="1" applyBorder="1"/>
    <xf numFmtId="0" fontId="0" fillId="0" borderId="8" xfId="0" quotePrefix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M21" sqref="M21"/>
    </sheetView>
  </sheetViews>
  <sheetFormatPr baseColWidth="10" defaultRowHeight="15" x14ac:dyDescent="0.2"/>
  <cols>
    <col min="1" max="1" width="42.33203125" customWidth="1"/>
    <col min="2" max="11" width="12.83203125" customWidth="1"/>
    <col min="12" max="12" width="12.83203125" style="2" customWidth="1"/>
    <col min="13" max="13" width="10.83203125" style="33"/>
  </cols>
  <sheetData>
    <row r="1" spans="1:13" s="1" customFormat="1" ht="44" customHeight="1" thickBot="1" x14ac:dyDescent="0.25">
      <c r="A1" s="21"/>
      <c r="B1" s="22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4" t="s">
        <v>26</v>
      </c>
      <c r="L1" s="25" t="s">
        <v>27</v>
      </c>
      <c r="M1" s="28" t="s">
        <v>25</v>
      </c>
    </row>
    <row r="2" spans="1:13" x14ac:dyDescent="0.2">
      <c r="A2" s="16" t="s">
        <v>10</v>
      </c>
      <c r="B2" s="17">
        <v>14244</v>
      </c>
      <c r="C2" s="18">
        <v>4797</v>
      </c>
      <c r="D2" s="18">
        <v>4468</v>
      </c>
      <c r="E2" s="18">
        <v>2418</v>
      </c>
      <c r="F2" s="18">
        <v>1944</v>
      </c>
      <c r="G2" s="18">
        <v>4882</v>
      </c>
      <c r="H2" s="18">
        <v>4766</v>
      </c>
      <c r="I2" s="18">
        <v>2576</v>
      </c>
      <c r="J2" s="18">
        <v>8248</v>
      </c>
      <c r="K2" s="19">
        <f>SUM(B2:J2)</f>
        <v>48343</v>
      </c>
      <c r="L2" s="20">
        <f>SUM(C2:J2)</f>
        <v>34099</v>
      </c>
      <c r="M2" s="29">
        <f>SUM(L2/L17)</f>
        <v>0.67624543867999365</v>
      </c>
    </row>
    <row r="3" spans="1:13" x14ac:dyDescent="0.2">
      <c r="A3" s="5" t="s">
        <v>11</v>
      </c>
      <c r="B3" s="6">
        <v>383</v>
      </c>
      <c r="C3" s="7">
        <v>157</v>
      </c>
      <c r="D3" s="7">
        <v>114</v>
      </c>
      <c r="E3" s="7">
        <v>75</v>
      </c>
      <c r="F3" s="7">
        <v>74</v>
      </c>
      <c r="G3" s="7">
        <v>176</v>
      </c>
      <c r="H3" s="7">
        <v>164</v>
      </c>
      <c r="I3" s="7">
        <v>117</v>
      </c>
      <c r="J3" s="7">
        <v>344</v>
      </c>
      <c r="K3" s="3">
        <f t="shared" ref="K3:K17" si="0">SUM(B3:J3)</f>
        <v>1604</v>
      </c>
      <c r="L3" s="4">
        <f t="shared" ref="L3:L17" si="1">SUM(C3:J3)</f>
        <v>1221</v>
      </c>
      <c r="M3" s="30">
        <f>SUM(L3/L17)</f>
        <v>2.4214659685863876E-2</v>
      </c>
    </row>
    <row r="4" spans="1:13" x14ac:dyDescent="0.2">
      <c r="A4" s="5" t="s">
        <v>12</v>
      </c>
      <c r="B4" s="6">
        <v>35</v>
      </c>
      <c r="C4" s="7">
        <v>13</v>
      </c>
      <c r="D4" s="7">
        <v>4</v>
      </c>
      <c r="E4" s="7">
        <v>7</v>
      </c>
      <c r="F4" s="7">
        <v>8</v>
      </c>
      <c r="G4" s="7">
        <v>6</v>
      </c>
      <c r="H4" s="7">
        <v>6</v>
      </c>
      <c r="I4" s="7">
        <v>9</v>
      </c>
      <c r="J4" s="7">
        <v>21</v>
      </c>
      <c r="K4" s="3">
        <f t="shared" si="0"/>
        <v>109</v>
      </c>
      <c r="L4" s="4">
        <f t="shared" si="1"/>
        <v>74</v>
      </c>
      <c r="M4" s="30">
        <f>SUM(L4/L17)</f>
        <v>1.4675551324765984E-3</v>
      </c>
    </row>
    <row r="5" spans="1:13" x14ac:dyDescent="0.2">
      <c r="A5" s="5" t="s">
        <v>13</v>
      </c>
      <c r="B5" s="6">
        <v>730</v>
      </c>
      <c r="C5" s="7">
        <v>159</v>
      </c>
      <c r="D5" s="7">
        <v>161</v>
      </c>
      <c r="E5" s="7">
        <v>81</v>
      </c>
      <c r="F5" s="7">
        <v>133</v>
      </c>
      <c r="G5" s="7">
        <v>285</v>
      </c>
      <c r="H5" s="7">
        <v>179</v>
      </c>
      <c r="I5" s="7">
        <v>157</v>
      </c>
      <c r="J5" s="7">
        <v>433</v>
      </c>
      <c r="K5" s="3">
        <f t="shared" si="0"/>
        <v>2318</v>
      </c>
      <c r="L5" s="4">
        <f t="shared" si="1"/>
        <v>1588</v>
      </c>
      <c r="M5" s="30">
        <f>SUM(L5/L17)</f>
        <v>3.1492939869903223E-2</v>
      </c>
    </row>
    <row r="6" spans="1:13" x14ac:dyDescent="0.2">
      <c r="A6" s="5" t="s">
        <v>14</v>
      </c>
      <c r="B6" s="6">
        <v>472</v>
      </c>
      <c r="C6" s="7">
        <v>167</v>
      </c>
      <c r="D6" s="7">
        <v>110</v>
      </c>
      <c r="E6" s="7">
        <v>74</v>
      </c>
      <c r="F6" s="7">
        <v>90</v>
      </c>
      <c r="G6" s="7">
        <v>153</v>
      </c>
      <c r="H6" s="7">
        <v>173</v>
      </c>
      <c r="I6" s="7">
        <v>149</v>
      </c>
      <c r="J6" s="7">
        <v>248</v>
      </c>
      <c r="K6" s="3">
        <f t="shared" si="0"/>
        <v>1636</v>
      </c>
      <c r="L6" s="4">
        <f t="shared" si="1"/>
        <v>1164</v>
      </c>
      <c r="M6" s="30">
        <f>SUM(L6/L17)</f>
        <v>2.3084245597334602E-2</v>
      </c>
    </row>
    <row r="7" spans="1:13" x14ac:dyDescent="0.2">
      <c r="A7" s="5" t="s">
        <v>15</v>
      </c>
      <c r="B7" s="6">
        <v>66</v>
      </c>
      <c r="C7" s="7">
        <v>18</v>
      </c>
      <c r="D7" s="7">
        <v>19</v>
      </c>
      <c r="E7" s="7">
        <v>9</v>
      </c>
      <c r="F7" s="7">
        <v>5</v>
      </c>
      <c r="G7" s="7">
        <v>27</v>
      </c>
      <c r="H7" s="7">
        <v>20</v>
      </c>
      <c r="I7" s="7">
        <v>14</v>
      </c>
      <c r="J7" s="7">
        <v>28</v>
      </c>
      <c r="K7" s="3">
        <f t="shared" si="0"/>
        <v>206</v>
      </c>
      <c r="L7" s="4">
        <f t="shared" si="1"/>
        <v>140</v>
      </c>
      <c r="M7" s="30">
        <f>SUM(L7/L17)</f>
        <v>2.7764556560368079E-3</v>
      </c>
    </row>
    <row r="8" spans="1:13" x14ac:dyDescent="0.2">
      <c r="A8" s="5" t="s">
        <v>16</v>
      </c>
      <c r="B8" s="6">
        <v>41</v>
      </c>
      <c r="C8" s="7">
        <v>16</v>
      </c>
      <c r="D8" s="7">
        <v>6</v>
      </c>
      <c r="E8" s="7">
        <v>9</v>
      </c>
      <c r="F8" s="7">
        <v>9</v>
      </c>
      <c r="G8" s="7">
        <v>29</v>
      </c>
      <c r="H8" s="7">
        <v>19</v>
      </c>
      <c r="I8" s="7">
        <v>15</v>
      </c>
      <c r="J8" s="7">
        <v>18</v>
      </c>
      <c r="K8" s="3">
        <f t="shared" si="0"/>
        <v>162</v>
      </c>
      <c r="L8" s="4">
        <f t="shared" si="1"/>
        <v>121</v>
      </c>
      <c r="M8" s="30">
        <f>SUM(L8/L17)</f>
        <v>2.399650959860384E-3</v>
      </c>
    </row>
    <row r="9" spans="1:13" x14ac:dyDescent="0.2">
      <c r="A9" s="5" t="s">
        <v>17</v>
      </c>
      <c r="B9" s="6">
        <v>198</v>
      </c>
      <c r="C9" s="7">
        <v>91</v>
      </c>
      <c r="D9" s="7">
        <v>72</v>
      </c>
      <c r="E9" s="7">
        <v>32</v>
      </c>
      <c r="F9" s="7">
        <v>36</v>
      </c>
      <c r="G9" s="7">
        <v>125</v>
      </c>
      <c r="H9" s="7">
        <v>106</v>
      </c>
      <c r="I9" s="7">
        <v>59</v>
      </c>
      <c r="J9" s="7">
        <v>141</v>
      </c>
      <c r="K9" s="3">
        <f t="shared" si="0"/>
        <v>860</v>
      </c>
      <c r="L9" s="4">
        <f t="shared" si="1"/>
        <v>662</v>
      </c>
      <c r="M9" s="30">
        <f>SUM(L9/L17)</f>
        <v>1.3128668887831192E-2</v>
      </c>
    </row>
    <row r="10" spans="1:13" x14ac:dyDescent="0.2">
      <c r="A10" s="5" t="s">
        <v>18</v>
      </c>
      <c r="B10" s="6">
        <v>2141</v>
      </c>
      <c r="C10" s="7">
        <v>921</v>
      </c>
      <c r="D10" s="7">
        <v>630</v>
      </c>
      <c r="E10" s="7">
        <v>381</v>
      </c>
      <c r="F10" s="7">
        <v>392</v>
      </c>
      <c r="G10" s="7">
        <v>1138</v>
      </c>
      <c r="H10" s="7">
        <v>805</v>
      </c>
      <c r="I10" s="7">
        <v>865</v>
      </c>
      <c r="J10" s="7">
        <v>1391</v>
      </c>
      <c r="K10" s="3">
        <f t="shared" si="0"/>
        <v>8664</v>
      </c>
      <c r="L10" s="4">
        <f t="shared" si="1"/>
        <v>6523</v>
      </c>
      <c r="M10" s="30">
        <f>SUM(L10/L17)</f>
        <v>0.12936300174520071</v>
      </c>
    </row>
    <row r="11" spans="1:13" x14ac:dyDescent="0.2">
      <c r="A11" s="5" t="s">
        <v>19</v>
      </c>
      <c r="B11" s="6">
        <v>1015</v>
      </c>
      <c r="C11" s="7">
        <v>562</v>
      </c>
      <c r="D11" s="7">
        <v>407</v>
      </c>
      <c r="E11" s="7">
        <v>289</v>
      </c>
      <c r="F11" s="7">
        <v>249</v>
      </c>
      <c r="G11" s="7">
        <v>584</v>
      </c>
      <c r="H11" s="7">
        <v>528</v>
      </c>
      <c r="I11" s="7">
        <v>426</v>
      </c>
      <c r="J11" s="7">
        <v>645</v>
      </c>
      <c r="K11" s="3">
        <f t="shared" si="0"/>
        <v>4705</v>
      </c>
      <c r="L11" s="4">
        <f t="shared" si="1"/>
        <v>3690</v>
      </c>
      <c r="M11" s="30">
        <f>SUM(L11/L17)</f>
        <v>7.3179438362684437E-2</v>
      </c>
    </row>
    <row r="12" spans="1:13" x14ac:dyDescent="0.2">
      <c r="A12" s="5" t="s">
        <v>20</v>
      </c>
      <c r="B12" s="6">
        <v>107</v>
      </c>
      <c r="C12" s="7">
        <v>16</v>
      </c>
      <c r="D12" s="7">
        <v>15</v>
      </c>
      <c r="E12" s="7">
        <v>20</v>
      </c>
      <c r="F12" s="7">
        <v>20</v>
      </c>
      <c r="G12" s="7">
        <v>26</v>
      </c>
      <c r="H12" s="7">
        <v>38</v>
      </c>
      <c r="I12" s="7">
        <v>32</v>
      </c>
      <c r="J12" s="7">
        <v>97</v>
      </c>
      <c r="K12" s="3">
        <f t="shared" si="0"/>
        <v>371</v>
      </c>
      <c r="L12" s="4">
        <f t="shared" si="1"/>
        <v>264</v>
      </c>
      <c r="M12" s="30">
        <f>SUM(L12/L17)</f>
        <v>5.235602094240838E-3</v>
      </c>
    </row>
    <row r="13" spans="1:13" x14ac:dyDescent="0.2">
      <c r="A13" s="5" t="s">
        <v>21</v>
      </c>
      <c r="B13" s="6">
        <v>20</v>
      </c>
      <c r="C13" s="7">
        <v>19</v>
      </c>
      <c r="D13" s="7">
        <v>5</v>
      </c>
      <c r="E13" s="7">
        <v>2</v>
      </c>
      <c r="F13" s="7">
        <v>3</v>
      </c>
      <c r="G13" s="7">
        <v>13</v>
      </c>
      <c r="H13" s="7">
        <v>12</v>
      </c>
      <c r="I13" s="7">
        <v>4</v>
      </c>
      <c r="J13" s="7">
        <v>23</v>
      </c>
      <c r="K13" s="3">
        <f t="shared" si="0"/>
        <v>101</v>
      </c>
      <c r="L13" s="4">
        <f t="shared" si="1"/>
        <v>81</v>
      </c>
      <c r="M13" s="30">
        <f>SUM(L13/L17)</f>
        <v>1.6063779152784387E-3</v>
      </c>
    </row>
    <row r="14" spans="1:13" x14ac:dyDescent="0.2">
      <c r="A14" s="5" t="s">
        <v>22</v>
      </c>
      <c r="B14" s="6">
        <v>48</v>
      </c>
      <c r="C14" s="7">
        <v>14</v>
      </c>
      <c r="D14" s="7">
        <v>3</v>
      </c>
      <c r="E14" s="7">
        <v>3</v>
      </c>
      <c r="F14" s="7">
        <v>2</v>
      </c>
      <c r="G14" s="7">
        <v>18</v>
      </c>
      <c r="H14" s="7">
        <v>7</v>
      </c>
      <c r="I14" s="7">
        <v>7</v>
      </c>
      <c r="J14" s="7">
        <v>25</v>
      </c>
      <c r="K14" s="3">
        <f t="shared" si="0"/>
        <v>127</v>
      </c>
      <c r="L14" s="4">
        <f t="shared" si="1"/>
        <v>79</v>
      </c>
      <c r="M14" s="30">
        <f>SUM(L14/L17)</f>
        <v>1.5667142630493415E-3</v>
      </c>
    </row>
    <row r="15" spans="1:13" x14ac:dyDescent="0.2">
      <c r="A15" s="5" t="s">
        <v>23</v>
      </c>
      <c r="B15" s="6">
        <v>182</v>
      </c>
      <c r="C15" s="7">
        <v>84</v>
      </c>
      <c r="D15" s="7">
        <v>44</v>
      </c>
      <c r="E15" s="7">
        <v>48</v>
      </c>
      <c r="F15" s="7">
        <v>48</v>
      </c>
      <c r="G15" s="7">
        <v>68</v>
      </c>
      <c r="H15" s="7">
        <v>65</v>
      </c>
      <c r="I15" s="7">
        <v>77</v>
      </c>
      <c r="J15" s="7">
        <v>119</v>
      </c>
      <c r="K15" s="3">
        <f t="shared" si="0"/>
        <v>735</v>
      </c>
      <c r="L15" s="4">
        <f t="shared" si="1"/>
        <v>553</v>
      </c>
      <c r="M15" s="30">
        <f>SUM(L15/L17)</f>
        <v>1.0966999841345391E-2</v>
      </c>
    </row>
    <row r="16" spans="1:13" ht="16" thickBot="1" x14ac:dyDescent="0.25">
      <c r="A16" s="8" t="s">
        <v>24</v>
      </c>
      <c r="B16" s="9">
        <v>32</v>
      </c>
      <c r="C16" s="10">
        <v>17</v>
      </c>
      <c r="D16" s="10">
        <v>28</v>
      </c>
      <c r="E16" s="10">
        <v>4</v>
      </c>
      <c r="F16" s="10">
        <v>5</v>
      </c>
      <c r="G16" s="10">
        <v>3</v>
      </c>
      <c r="H16" s="10">
        <v>15</v>
      </c>
      <c r="I16" s="10">
        <v>38</v>
      </c>
      <c r="J16" s="10">
        <v>55</v>
      </c>
      <c r="K16" s="11">
        <f t="shared" si="0"/>
        <v>197</v>
      </c>
      <c r="L16" s="12">
        <f t="shared" si="1"/>
        <v>165</v>
      </c>
      <c r="M16" s="31">
        <f>SUM(L16/L17)</f>
        <v>3.2722513089005235E-3</v>
      </c>
    </row>
    <row r="17" spans="1:13" ht="16" thickBot="1" x14ac:dyDescent="0.25">
      <c r="A17" s="13" t="s">
        <v>9</v>
      </c>
      <c r="B17" s="27">
        <v>19714</v>
      </c>
      <c r="C17" s="14">
        <v>7051</v>
      </c>
      <c r="D17" s="14">
        <v>6086</v>
      </c>
      <c r="E17" s="14">
        <v>3452</v>
      </c>
      <c r="F17" s="14">
        <v>3018</v>
      </c>
      <c r="G17" s="14">
        <v>7533</v>
      </c>
      <c r="H17" s="14">
        <v>6903</v>
      </c>
      <c r="I17" s="14">
        <v>4545</v>
      </c>
      <c r="J17" s="14">
        <v>11836</v>
      </c>
      <c r="K17" s="26">
        <f t="shared" si="0"/>
        <v>70138</v>
      </c>
      <c r="L17" s="15">
        <f t="shared" si="1"/>
        <v>50424</v>
      </c>
      <c r="M17" s="32"/>
    </row>
    <row r="18" spans="1:13" ht="16" thickBot="1" x14ac:dyDescent="0.25">
      <c r="A18" s="35" t="s">
        <v>30</v>
      </c>
      <c r="B18" s="36"/>
      <c r="C18" s="36"/>
      <c r="D18" s="36"/>
      <c r="E18" s="36"/>
      <c r="F18" s="36"/>
      <c r="G18" s="36"/>
      <c r="H18" s="36"/>
      <c r="I18" s="36"/>
      <c r="J18" s="36"/>
      <c r="K18" s="37" t="s">
        <v>29</v>
      </c>
      <c r="L18" s="34" t="s">
        <v>28</v>
      </c>
    </row>
  </sheetData>
  <mergeCells count="1">
    <mergeCell ref="A18:J18"/>
  </mergeCells>
  <pageMargins left="0.7" right="0.7" top="0.75" bottom="0.75" header="0.3" footer="0.3"/>
  <ignoredErrors>
    <ignoredError sqref="L2 L3:L17" formulaRange="1"/>
    <ignoredError sqref="M3" formula="1"/>
    <ignoredError sqref="K18:L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YTD by CCG &amp; Eligibility</vt:lpstr>
    </vt:vector>
  </TitlesOfParts>
  <Company>IMS3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Curtis</dc:creator>
  <cp:lastModifiedBy>Microsoft Office User</cp:lastModifiedBy>
  <dcterms:created xsi:type="dcterms:W3CDTF">2018-01-15T09:43:01Z</dcterms:created>
  <dcterms:modified xsi:type="dcterms:W3CDTF">2018-01-19T10:56:28Z</dcterms:modified>
</cp:coreProperties>
</file>